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505" activeTab="2"/>
  </bookViews>
  <sheets>
    <sheet name="Diagramm1" sheetId="4" r:id="rId1"/>
    <sheet name="Diagramm6" sheetId="9" r:id="rId2"/>
    <sheet name="Tabelle1" sheetId="1" r:id="rId3"/>
    <sheet name="Tabelle2" sheetId="2" r:id="rId4"/>
    <sheet name="Tabelle3" sheetId="3" r:id="rId5"/>
  </sheets>
  <calcPr calcId="145621"/>
</workbook>
</file>

<file path=xl/calcChain.xml><?xml version="1.0" encoding="utf-8"?>
<calcChain xmlns="http://schemas.openxmlformats.org/spreadsheetml/2006/main">
  <c r="B88" i="1" l="1"/>
  <c r="D83" i="1"/>
  <c r="B92" i="1"/>
  <c r="B91" i="1"/>
  <c r="B89" i="1"/>
  <c r="C24" i="1"/>
  <c r="B54" i="1"/>
  <c r="B59" i="1"/>
  <c r="B62" i="1"/>
  <c r="B66" i="1"/>
  <c r="D77" i="1" s="1"/>
  <c r="B73" i="1"/>
  <c r="B76" i="1"/>
</calcChain>
</file>

<file path=xl/sharedStrings.xml><?xml version="1.0" encoding="utf-8"?>
<sst xmlns="http://schemas.openxmlformats.org/spreadsheetml/2006/main" count="70" uniqueCount="59">
  <si>
    <t>Kosten</t>
  </si>
  <si>
    <t>EA</t>
  </si>
  <si>
    <t>UMA</t>
  </si>
  <si>
    <t>UMA Vormundschaften</t>
  </si>
  <si>
    <t>Deutschkurse</t>
  </si>
  <si>
    <t>Ehrenamt</t>
  </si>
  <si>
    <t>Rückkehrhilfen</t>
  </si>
  <si>
    <t>Abschiebehaft/Abschiebegewahrsam</t>
  </si>
  <si>
    <t>ZKF</t>
  </si>
  <si>
    <t>Kita-Mehrbedarf</t>
  </si>
  <si>
    <t>Schule</t>
  </si>
  <si>
    <t>Berufschule</t>
  </si>
  <si>
    <t>Beratung Flüchtlingszentrum</t>
  </si>
  <si>
    <t>Opferschutz</t>
  </si>
  <si>
    <t>Prävention Rechtsextremismus</t>
  </si>
  <si>
    <t>Arbeitsmarktpolitik</t>
  </si>
  <si>
    <t>Personalkosten Behörden/Bezirke</t>
  </si>
  <si>
    <t>In welcher Höhe fielen Kosten im Rahmen der Flüchtlings-versorgung und -betreuung an?</t>
  </si>
  <si>
    <t>in €</t>
  </si>
  <si>
    <t>Wofür sind die Kosten angefallen?</t>
  </si>
  <si>
    <t>Altona</t>
  </si>
  <si>
    <t>Personalkosten</t>
  </si>
  <si>
    <t>Baumaßnahmen</t>
  </si>
  <si>
    <t>Sachkosten</t>
  </si>
  <si>
    <t>Bergedorf</t>
  </si>
  <si>
    <t>Eimsbüttel</t>
  </si>
  <si>
    <t>Büroarbeitsplatzpauschalen (BAP)</t>
  </si>
  <si>
    <t>Dolmetscher</t>
  </si>
  <si>
    <t>Hamburg-Mitte</t>
  </si>
  <si>
    <t>Hamburg-Nord</t>
  </si>
  <si>
    <t>Bildschirmarbeitsplatzpauschale</t>
  </si>
  <si>
    <t>Anwaltskosten</t>
  </si>
  <si>
    <t>Harburg</t>
  </si>
  <si>
    <t>BAP</t>
  </si>
  <si>
    <t>Rechtsanwaltskosten</t>
  </si>
  <si>
    <t>Bewachung</t>
  </si>
  <si>
    <t>Wandsbek</t>
  </si>
  <si>
    <t>Justizbehörde</t>
  </si>
  <si>
    <t>Verwaltungsgericht</t>
  </si>
  <si>
    <t>Justizvollzug</t>
  </si>
  <si>
    <t>FB/LIG</t>
  </si>
  <si>
    <t>BGV</t>
  </si>
  <si>
    <t>Summe Bezirke</t>
  </si>
  <si>
    <t>alle</t>
  </si>
  <si>
    <t>Gesamtkosten</t>
  </si>
  <si>
    <t>Spalte1</t>
  </si>
  <si>
    <t>Bereich</t>
  </si>
  <si>
    <t>Bezirke</t>
  </si>
  <si>
    <t>BIS/ZKF</t>
  </si>
  <si>
    <t>BASFI/ZKF</t>
  </si>
  <si>
    <t>Schulbehörde</t>
  </si>
  <si>
    <t>örU (284-144 Erstattung BIS)</t>
  </si>
  <si>
    <t xml:space="preserve">Projekt örU </t>
  </si>
  <si>
    <t>Gesundheit</t>
  </si>
  <si>
    <t>Personal</t>
  </si>
  <si>
    <t>Büropauschale</t>
  </si>
  <si>
    <t>RZ OKJA: div. Projekte</t>
  </si>
  <si>
    <t>Gesundheitskosten exklusive Krankenhilfe</t>
  </si>
  <si>
    <t>AsylbLG inklusive 57,2 Krankenhilfe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</si>
</sst>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E5E5E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4" fontId="0" fillId="0" borderId="0" xfId="0" applyNumberFormat="1"/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6" fillId="0" borderId="0" xfId="0" applyNumberFormat="1" applyFont="1"/>
    <xf numFmtId="0" fontId="7" fillId="0" borderId="5" xfId="0" applyFont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Border="1"/>
    <xf numFmtId="3" fontId="1" fillId="0" borderId="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5" xfId="0" applyBorder="1"/>
    <xf numFmtId="3" fontId="0" fillId="0" borderId="5" xfId="0" applyNumberFormat="1" applyBorder="1"/>
    <xf numFmtId="0" fontId="0" fillId="0" borderId="7" xfId="0" applyBorder="1"/>
    <xf numFmtId="3" fontId="6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Fill="1" applyBorder="1" applyAlignment="1">
      <alignment vertical="center"/>
    </xf>
    <xf numFmtId="0" fontId="0" fillId="0" borderId="12" xfId="0" applyBorder="1"/>
    <xf numFmtId="3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3" fontId="0" fillId="0" borderId="11" xfId="0" applyNumberFormat="1" applyBorder="1"/>
    <xf numFmtId="3" fontId="0" fillId="0" borderId="13" xfId="0" applyNumberFormat="1" applyBorder="1"/>
    <xf numFmtId="3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Standard" xfId="0" builtinId="0"/>
  </cellStyles>
  <dxfs count="2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Tabelle1!$B$5:$B$23</c:f>
              <c:strCache>
                <c:ptCount val="19"/>
                <c:pt idx="0">
                  <c:v>EA</c:v>
                </c:pt>
                <c:pt idx="1">
                  <c:v>örU (284-144 Erstattung BIS)</c:v>
                </c:pt>
                <c:pt idx="2">
                  <c:v>AsylbLG inklusive 57,2 Krankenhilfe</c:v>
                </c:pt>
                <c:pt idx="3">
                  <c:v>UMA</c:v>
                </c:pt>
                <c:pt idx="4">
                  <c:v>UMA Vormundschaften</c:v>
                </c:pt>
                <c:pt idx="5">
                  <c:v>Gesundheitskosten exklusive Krankenhilfe</c:v>
                </c:pt>
                <c:pt idx="6">
                  <c:v>Deutschkurse</c:v>
                </c:pt>
                <c:pt idx="7">
                  <c:v>Ehrenamt</c:v>
                </c:pt>
                <c:pt idx="8">
                  <c:v>Rückkehrhilfen</c:v>
                </c:pt>
                <c:pt idx="9">
                  <c:v>Abschiebehaft/Abschiebegewahrsam</c:v>
                </c:pt>
                <c:pt idx="10">
                  <c:v>ZKF</c:v>
                </c:pt>
                <c:pt idx="11">
                  <c:v>Kita-Mehrbedarf</c:v>
                </c:pt>
                <c:pt idx="12">
                  <c:v>Schule</c:v>
                </c:pt>
                <c:pt idx="13">
                  <c:v>Berufschule</c:v>
                </c:pt>
                <c:pt idx="14">
                  <c:v>Beratung Flüchtlingszentrum</c:v>
                </c:pt>
                <c:pt idx="15">
                  <c:v>Opferschutz</c:v>
                </c:pt>
                <c:pt idx="16">
                  <c:v>Prävention Rechtsextremismus</c:v>
                </c:pt>
                <c:pt idx="17">
                  <c:v>Arbeitsmarktpolitik</c:v>
                </c:pt>
                <c:pt idx="18">
                  <c:v>Personalkosten Behörden/Bezirke</c:v>
                </c:pt>
              </c:strCache>
            </c:strRef>
          </c:cat>
          <c:val>
            <c:numRef>
              <c:f>Tabelle1!$C$5:$C$23</c:f>
              <c:numCache>
                <c:formatCode>General</c:formatCode>
                <c:ptCount val="19"/>
                <c:pt idx="0">
                  <c:v>375</c:v>
                </c:pt>
                <c:pt idx="1">
                  <c:v>140</c:v>
                </c:pt>
                <c:pt idx="2">
                  <c:v>144.19999999999999</c:v>
                </c:pt>
                <c:pt idx="3">
                  <c:v>117.1</c:v>
                </c:pt>
                <c:pt idx="4">
                  <c:v>1.4</c:v>
                </c:pt>
                <c:pt idx="5">
                  <c:v>9.9</c:v>
                </c:pt>
                <c:pt idx="6">
                  <c:v>1.5</c:v>
                </c:pt>
                <c:pt idx="7">
                  <c:v>1.516</c:v>
                </c:pt>
                <c:pt idx="8">
                  <c:v>0.90700000000000003</c:v>
                </c:pt>
                <c:pt idx="9">
                  <c:v>2</c:v>
                </c:pt>
                <c:pt idx="10">
                  <c:v>4.5</c:v>
                </c:pt>
                <c:pt idx="11">
                  <c:v>10.199999999999999</c:v>
                </c:pt>
                <c:pt idx="12">
                  <c:v>42</c:v>
                </c:pt>
                <c:pt idx="13">
                  <c:v>23.8</c:v>
                </c:pt>
                <c:pt idx="14">
                  <c:v>1.2</c:v>
                </c:pt>
                <c:pt idx="15">
                  <c:v>0.35499999999999998</c:v>
                </c:pt>
                <c:pt idx="16">
                  <c:v>0.115</c:v>
                </c:pt>
                <c:pt idx="17">
                  <c:v>2.8</c:v>
                </c:pt>
                <c:pt idx="18" formatCode="#,##0.00">
                  <c:v>19.7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273408"/>
        <c:axId val="126274944"/>
        <c:axId val="0"/>
      </c:bar3DChart>
      <c:catAx>
        <c:axId val="12627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274944"/>
        <c:crosses val="autoZero"/>
        <c:auto val="1"/>
        <c:lblAlgn val="ctr"/>
        <c:lblOffset val="100"/>
        <c:noMultiLvlLbl val="0"/>
      </c:catAx>
      <c:valAx>
        <c:axId val="12627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7340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Tabelle1!$B$87</c:f>
              <c:strCache>
                <c:ptCount val="1"/>
                <c:pt idx="0">
                  <c:v>Personalkosten</c:v>
                </c:pt>
              </c:strCache>
            </c:strRef>
          </c:tx>
          <c:cat>
            <c:strRef>
              <c:f>Tabelle1!$A$88:$A$95</c:f>
              <c:strCache>
                <c:ptCount val="8"/>
                <c:pt idx="0">
                  <c:v>Bezirke</c:v>
                </c:pt>
                <c:pt idx="1">
                  <c:v>Justizbehörde</c:v>
                </c:pt>
                <c:pt idx="3">
                  <c:v>FB/LIG</c:v>
                </c:pt>
                <c:pt idx="4">
                  <c:v>BGV</c:v>
                </c:pt>
                <c:pt idx="5">
                  <c:v>BASFI/ZKF</c:v>
                </c:pt>
                <c:pt idx="6">
                  <c:v>BIS/ZKF</c:v>
                </c:pt>
                <c:pt idx="7">
                  <c:v>Schulbehörde</c:v>
                </c:pt>
              </c:strCache>
            </c:strRef>
          </c:cat>
          <c:val>
            <c:numRef>
              <c:f>Tabelle1!$B$88:$B$95</c:f>
              <c:numCache>
                <c:formatCode>#,##0</c:formatCode>
                <c:ptCount val="8"/>
                <c:pt idx="0">
                  <c:v>6688549.7299999995</c:v>
                </c:pt>
                <c:pt idx="1">
                  <c:v>516000</c:v>
                </c:pt>
                <c:pt idx="3">
                  <c:v>258128.29</c:v>
                </c:pt>
                <c:pt idx="4">
                  <c:v>3385.55</c:v>
                </c:pt>
                <c:pt idx="5">
                  <c:v>4034000</c:v>
                </c:pt>
                <c:pt idx="6">
                  <c:v>3000000</c:v>
                </c:pt>
                <c:pt idx="7">
                  <c:v>65000000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598714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735" cy="598714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161925</xdr:rowOff>
    </xdr:from>
    <xdr:to>
      <xdr:col>4</xdr:col>
      <xdr:colOff>257175</xdr:colOff>
      <xdr:row>119</xdr:row>
      <xdr:rowOff>85725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69425"/>
          <a:ext cx="5286375" cy="3543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28575</xdr:colOff>
      <xdr:row>44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143500"/>
          <a:ext cx="5057775" cy="3390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B3:C24" totalsRowShown="0">
  <autoFilter ref="B3:C24"/>
  <tableColumns count="2">
    <tableColumn id="1" name="Bereich"/>
    <tableColumn id="2" name="Kosten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A87:B95" totalsRowShown="0">
  <autoFilter ref="A87:B95"/>
  <tableColumns count="2">
    <tableColumn id="1" name="Spalte1" dataDxfId="1"/>
    <tableColumn id="2" name="Personalkoste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5"/>
  <sheetViews>
    <sheetView tabSelected="1" topLeftCell="A13" workbookViewId="0">
      <selection activeCell="A28" sqref="A28"/>
    </sheetView>
  </sheetViews>
  <sheetFormatPr baseColWidth="10" defaultRowHeight="15" x14ac:dyDescent="0.25"/>
  <cols>
    <col min="2" max="2" width="38.28515625" customWidth="1"/>
    <col min="3" max="3" width="13" customWidth="1"/>
    <col min="4" max="4" width="12.7109375" customWidth="1"/>
  </cols>
  <sheetData>
    <row r="3" spans="2:3" x14ac:dyDescent="0.25">
      <c r="B3" t="s">
        <v>46</v>
      </c>
      <c r="C3" t="s">
        <v>0</v>
      </c>
    </row>
    <row r="5" spans="2:3" x14ac:dyDescent="0.25">
      <c r="B5" t="s">
        <v>1</v>
      </c>
      <c r="C5">
        <v>375</v>
      </c>
    </row>
    <row r="6" spans="2:3" x14ac:dyDescent="0.25">
      <c r="B6" t="s">
        <v>51</v>
      </c>
      <c r="C6">
        <v>140</v>
      </c>
    </row>
    <row r="7" spans="2:3" x14ac:dyDescent="0.25">
      <c r="B7" t="s">
        <v>58</v>
      </c>
      <c r="C7">
        <v>144.19999999999999</v>
      </c>
    </row>
    <row r="8" spans="2:3" x14ac:dyDescent="0.25">
      <c r="B8" t="s">
        <v>2</v>
      </c>
      <c r="C8">
        <v>117.1</v>
      </c>
    </row>
    <row r="9" spans="2:3" x14ac:dyDescent="0.25">
      <c r="B9" t="s">
        <v>3</v>
      </c>
      <c r="C9">
        <v>1.4</v>
      </c>
    </row>
    <row r="10" spans="2:3" x14ac:dyDescent="0.25">
      <c r="B10" t="s">
        <v>57</v>
      </c>
      <c r="C10">
        <v>9.9</v>
      </c>
    </row>
    <row r="11" spans="2:3" x14ac:dyDescent="0.25">
      <c r="B11" t="s">
        <v>4</v>
      </c>
      <c r="C11">
        <v>1.5</v>
      </c>
    </row>
    <row r="12" spans="2:3" x14ac:dyDescent="0.25">
      <c r="B12" t="s">
        <v>5</v>
      </c>
      <c r="C12">
        <v>1.516</v>
      </c>
    </row>
    <row r="13" spans="2:3" x14ac:dyDescent="0.25">
      <c r="B13" t="s">
        <v>6</v>
      </c>
      <c r="C13">
        <v>0.90700000000000003</v>
      </c>
    </row>
    <row r="14" spans="2:3" x14ac:dyDescent="0.25">
      <c r="B14" t="s">
        <v>7</v>
      </c>
      <c r="C14">
        <v>2</v>
      </c>
    </row>
    <row r="15" spans="2:3" x14ac:dyDescent="0.25">
      <c r="B15" t="s">
        <v>8</v>
      </c>
      <c r="C15">
        <v>4.5</v>
      </c>
    </row>
    <row r="16" spans="2:3" x14ac:dyDescent="0.25">
      <c r="B16" t="s">
        <v>9</v>
      </c>
      <c r="C16">
        <v>10.199999999999999</v>
      </c>
    </row>
    <row r="17" spans="2:3" x14ac:dyDescent="0.25">
      <c r="B17" t="s">
        <v>10</v>
      </c>
      <c r="C17">
        <v>42</v>
      </c>
    </row>
    <row r="18" spans="2:3" x14ac:dyDescent="0.25">
      <c r="B18" t="s">
        <v>11</v>
      </c>
      <c r="C18">
        <v>23.8</v>
      </c>
    </row>
    <row r="19" spans="2:3" x14ac:dyDescent="0.25">
      <c r="B19" t="s">
        <v>12</v>
      </c>
      <c r="C19">
        <v>1.2</v>
      </c>
    </row>
    <row r="20" spans="2:3" x14ac:dyDescent="0.25">
      <c r="B20" t="s">
        <v>13</v>
      </c>
      <c r="C20">
        <v>0.35499999999999998</v>
      </c>
    </row>
    <row r="21" spans="2:3" x14ac:dyDescent="0.25">
      <c r="B21" t="s">
        <v>14</v>
      </c>
      <c r="C21">
        <v>0.115</v>
      </c>
    </row>
    <row r="22" spans="2:3" x14ac:dyDescent="0.25">
      <c r="B22" t="s">
        <v>15</v>
      </c>
      <c r="C22">
        <v>2.8</v>
      </c>
    </row>
    <row r="23" spans="2:3" x14ac:dyDescent="0.25">
      <c r="B23" t="s">
        <v>16</v>
      </c>
      <c r="C23" s="4">
        <v>19.7</v>
      </c>
    </row>
    <row r="24" spans="2:3" x14ac:dyDescent="0.25">
      <c r="B24" t="s">
        <v>44</v>
      </c>
      <c r="C24" s="11">
        <f>SUM(C5:C23)</f>
        <v>898.1930000000001</v>
      </c>
    </row>
    <row r="25" spans="2:3" x14ac:dyDescent="0.25">
      <c r="C25" s="11"/>
    </row>
    <row r="48" ht="15.75" thickBot="1" x14ac:dyDescent="0.3"/>
    <row r="49" spans="1:5" ht="38.25" x14ac:dyDescent="0.25">
      <c r="A49" s="40"/>
      <c r="B49" s="1" t="s">
        <v>17</v>
      </c>
      <c r="C49" s="42" t="s">
        <v>19</v>
      </c>
      <c r="D49" s="29"/>
      <c r="E49" s="23"/>
    </row>
    <row r="50" spans="1:5" ht="15.75" thickBot="1" x14ac:dyDescent="0.3">
      <c r="A50" s="41"/>
      <c r="B50" s="2" t="s">
        <v>18</v>
      </c>
      <c r="C50" s="43"/>
      <c r="D50" s="21"/>
    </row>
    <row r="51" spans="1:5" ht="25.5" x14ac:dyDescent="0.25">
      <c r="A51" s="37" t="s">
        <v>20</v>
      </c>
      <c r="B51" s="15">
        <v>659680</v>
      </c>
      <c r="C51" s="5" t="s">
        <v>21</v>
      </c>
      <c r="E51" s="23"/>
    </row>
    <row r="52" spans="1:5" ht="25.5" x14ac:dyDescent="0.25">
      <c r="A52" s="38"/>
      <c r="B52" s="15">
        <v>228050</v>
      </c>
      <c r="C52" s="5" t="s">
        <v>22</v>
      </c>
      <c r="E52" s="23"/>
    </row>
    <row r="53" spans="1:5" ht="15.75" thickBot="1" x14ac:dyDescent="0.3">
      <c r="A53" s="39"/>
      <c r="B53" s="16">
        <v>326120</v>
      </c>
      <c r="C53" s="6" t="s">
        <v>23</v>
      </c>
      <c r="E53" s="23"/>
    </row>
    <row r="54" spans="1:5" ht="15.75" thickBot="1" x14ac:dyDescent="0.3">
      <c r="A54" s="7"/>
      <c r="B54" s="17">
        <f>SUM(B51:B53)</f>
        <v>1213850</v>
      </c>
      <c r="C54" s="6"/>
      <c r="E54" s="23"/>
    </row>
    <row r="55" spans="1:5" ht="26.25" thickBot="1" x14ac:dyDescent="0.3">
      <c r="A55" s="7" t="s">
        <v>24</v>
      </c>
      <c r="B55" s="17">
        <v>64193.5</v>
      </c>
      <c r="C55" s="6" t="s">
        <v>21</v>
      </c>
      <c r="D55" s="21"/>
    </row>
    <row r="56" spans="1:5" ht="25.5" x14ac:dyDescent="0.25">
      <c r="A56" s="37" t="s">
        <v>25</v>
      </c>
      <c r="B56" s="15">
        <v>389677.39</v>
      </c>
      <c r="C56" s="5" t="s">
        <v>21</v>
      </c>
      <c r="E56" s="23"/>
    </row>
    <row r="57" spans="1:5" ht="38.25" x14ac:dyDescent="0.25">
      <c r="A57" s="38"/>
      <c r="B57" s="15">
        <v>74959.5</v>
      </c>
      <c r="C57" s="5" t="s">
        <v>26</v>
      </c>
      <c r="D57" s="21"/>
    </row>
    <row r="58" spans="1:5" ht="15.75" thickBot="1" x14ac:dyDescent="0.3">
      <c r="A58" s="39"/>
      <c r="B58" s="16">
        <v>95595.09</v>
      </c>
      <c r="C58" s="6" t="s">
        <v>27</v>
      </c>
      <c r="E58" s="23"/>
    </row>
    <row r="59" spans="1:5" ht="15.75" thickBot="1" x14ac:dyDescent="0.3">
      <c r="A59" s="3"/>
      <c r="B59" s="18">
        <f>SUM(B56:B58)</f>
        <v>560231.98</v>
      </c>
      <c r="C59" s="5"/>
      <c r="E59" s="23"/>
    </row>
    <row r="60" spans="1:5" ht="25.5" x14ac:dyDescent="0.25">
      <c r="A60" s="37" t="s">
        <v>28</v>
      </c>
      <c r="B60" s="15">
        <v>1332091</v>
      </c>
      <c r="C60" s="5" t="s">
        <v>21</v>
      </c>
      <c r="E60" s="23"/>
    </row>
    <row r="61" spans="1:5" ht="15.75" thickBot="1" x14ac:dyDescent="0.3">
      <c r="A61" s="39"/>
      <c r="B61" s="16">
        <v>514959</v>
      </c>
      <c r="C61" s="6" t="s">
        <v>23</v>
      </c>
      <c r="D61" s="21"/>
    </row>
    <row r="62" spans="1:5" ht="15.75" thickBot="1" x14ac:dyDescent="0.3">
      <c r="A62" s="3"/>
      <c r="B62" s="18">
        <f>SUM(B60:B61)</f>
        <v>1847050</v>
      </c>
      <c r="C62" s="5"/>
      <c r="E62" s="23"/>
    </row>
    <row r="63" spans="1:5" ht="25.5" x14ac:dyDescent="0.25">
      <c r="A63" s="37" t="s">
        <v>29</v>
      </c>
      <c r="B63" s="15">
        <v>479527.92</v>
      </c>
      <c r="C63" s="5" t="s">
        <v>21</v>
      </c>
      <c r="E63" s="23"/>
    </row>
    <row r="64" spans="1:5" ht="38.25" x14ac:dyDescent="0.25">
      <c r="A64" s="38"/>
      <c r="B64" s="15">
        <v>110940.06</v>
      </c>
      <c r="C64" s="5" t="s">
        <v>30</v>
      </c>
      <c r="D64" s="21"/>
    </row>
    <row r="65" spans="1:5" ht="26.25" thickBot="1" x14ac:dyDescent="0.3">
      <c r="A65" s="39"/>
      <c r="B65" s="16">
        <v>172888.06</v>
      </c>
      <c r="C65" s="6" t="s">
        <v>31</v>
      </c>
      <c r="D65" s="21"/>
    </row>
    <row r="66" spans="1:5" ht="15.75" thickBot="1" x14ac:dyDescent="0.3">
      <c r="A66" s="3"/>
      <c r="B66" s="18">
        <f>SUM(B63:B65)</f>
        <v>763356.04</v>
      </c>
      <c r="C66" s="5"/>
      <c r="E66" s="23"/>
    </row>
    <row r="67" spans="1:5" ht="25.5" x14ac:dyDescent="0.25">
      <c r="A67" s="37" t="s">
        <v>32</v>
      </c>
      <c r="B67" s="15">
        <v>885586.21</v>
      </c>
      <c r="C67" s="5" t="s">
        <v>21</v>
      </c>
      <c r="E67" s="23"/>
    </row>
    <row r="68" spans="1:5" x14ac:dyDescent="0.25">
      <c r="A68" s="38"/>
      <c r="B68" s="15">
        <v>167994</v>
      </c>
      <c r="C68" s="5" t="s">
        <v>33</v>
      </c>
      <c r="E68" s="23"/>
    </row>
    <row r="69" spans="1:5" ht="25.5" x14ac:dyDescent="0.25">
      <c r="A69" s="38"/>
      <c r="B69" s="15">
        <v>20692</v>
      </c>
      <c r="C69" s="5" t="s">
        <v>34</v>
      </c>
      <c r="E69" s="23"/>
    </row>
    <row r="70" spans="1:5" x14ac:dyDescent="0.25">
      <c r="A70" s="38"/>
      <c r="B70" s="15">
        <v>12000</v>
      </c>
      <c r="C70" s="5" t="s">
        <v>27</v>
      </c>
      <c r="D70" s="21"/>
    </row>
    <row r="71" spans="1:5" x14ac:dyDescent="0.25">
      <c r="A71" s="38"/>
      <c r="B71" s="15">
        <v>26496</v>
      </c>
      <c r="C71" s="5" t="s">
        <v>35</v>
      </c>
      <c r="E71" s="23"/>
    </row>
    <row r="72" spans="1:5" ht="26.25" thickBot="1" x14ac:dyDescent="0.3">
      <c r="A72" s="39"/>
      <c r="B72" s="16">
        <v>91500</v>
      </c>
      <c r="C72" s="6" t="s">
        <v>56</v>
      </c>
      <c r="D72" s="21"/>
    </row>
    <row r="73" spans="1:5" ht="15.75" thickBot="1" x14ac:dyDescent="0.3">
      <c r="A73" s="3"/>
      <c r="B73" s="18">
        <f>SUM(B67:B72)</f>
        <v>1204268.21</v>
      </c>
      <c r="C73" s="5"/>
      <c r="D73" s="21"/>
    </row>
    <row r="74" spans="1:5" x14ac:dyDescent="0.25">
      <c r="A74" s="37" t="s">
        <v>36</v>
      </c>
      <c r="B74" s="15">
        <v>884500</v>
      </c>
      <c r="C74" s="5" t="s">
        <v>54</v>
      </c>
      <c r="D74" s="21"/>
    </row>
    <row r="75" spans="1:5" ht="26.25" thickBot="1" x14ac:dyDescent="0.3">
      <c r="A75" s="39"/>
      <c r="B75" s="16">
        <v>151100</v>
      </c>
      <c r="C75" s="6" t="s">
        <v>55</v>
      </c>
      <c r="E75" s="23"/>
    </row>
    <row r="76" spans="1:5" ht="15.75" thickBot="1" x14ac:dyDescent="0.3">
      <c r="A76" s="3"/>
      <c r="B76" s="18">
        <f>B74+B75</f>
        <v>1035600</v>
      </c>
      <c r="C76" s="5"/>
      <c r="D76" s="32"/>
      <c r="E76" s="20"/>
    </row>
    <row r="77" spans="1:5" ht="26.25" thickBot="1" x14ac:dyDescent="0.3">
      <c r="A77" s="10" t="s">
        <v>42</v>
      </c>
      <c r="B77" s="35"/>
      <c r="C77" s="36"/>
      <c r="D77" s="34">
        <f>B54+B55+B59+B62+B66+B73+B76</f>
        <v>6688549.7299999995</v>
      </c>
    </row>
    <row r="78" spans="1:5" ht="25.5" x14ac:dyDescent="0.25">
      <c r="A78" s="37" t="s">
        <v>37</v>
      </c>
      <c r="B78" s="15">
        <v>500000</v>
      </c>
      <c r="C78" s="31" t="s">
        <v>38</v>
      </c>
      <c r="D78" s="30"/>
      <c r="E78" s="23"/>
    </row>
    <row r="79" spans="1:5" ht="15.75" thickBot="1" x14ac:dyDescent="0.3">
      <c r="A79" s="39"/>
      <c r="B79" s="16">
        <v>16000</v>
      </c>
      <c r="C79" s="6" t="s">
        <v>39</v>
      </c>
      <c r="D79" s="22"/>
    </row>
    <row r="80" spans="1:5" ht="15.75" thickBot="1" x14ac:dyDescent="0.3">
      <c r="A80" s="7"/>
      <c r="B80" s="17">
        <v>516000</v>
      </c>
      <c r="C80" s="6"/>
      <c r="D80" s="30">
        <v>516000</v>
      </c>
      <c r="E80" s="23"/>
    </row>
    <row r="81" spans="1:5" ht="15.75" thickBot="1" x14ac:dyDescent="0.3">
      <c r="A81" s="7" t="s">
        <v>40</v>
      </c>
      <c r="B81" s="19">
        <v>258128.29</v>
      </c>
      <c r="C81" s="9" t="s">
        <v>52</v>
      </c>
      <c r="D81" s="33">
        <v>258128.29</v>
      </c>
      <c r="E81" s="23"/>
    </row>
    <row r="82" spans="1:5" ht="15.75" thickBot="1" x14ac:dyDescent="0.3">
      <c r="A82" s="7" t="s">
        <v>41</v>
      </c>
      <c r="B82" s="19">
        <v>3385.55</v>
      </c>
      <c r="C82" s="9" t="s">
        <v>53</v>
      </c>
      <c r="D82" s="33">
        <v>3385.55</v>
      </c>
    </row>
    <row r="83" spans="1:5" ht="15.75" thickBot="1" x14ac:dyDescent="0.3">
      <c r="A83" s="28" t="s">
        <v>43</v>
      </c>
      <c r="B83" s="27"/>
      <c r="C83" s="26"/>
      <c r="D83" s="24">
        <f>D77+G83+D80+D81+D82</f>
        <v>7466063.5699999994</v>
      </c>
    </row>
    <row r="84" spans="1:5" x14ac:dyDescent="0.25">
      <c r="D84" s="25"/>
    </row>
    <row r="85" spans="1:5" x14ac:dyDescent="0.25">
      <c r="D85" s="20"/>
    </row>
    <row r="87" spans="1:5" x14ac:dyDescent="0.25">
      <c r="A87" t="s">
        <v>45</v>
      </c>
      <c r="B87" t="s">
        <v>21</v>
      </c>
    </row>
    <row r="88" spans="1:5" ht="15.75" thickBot="1" x14ac:dyDescent="0.3">
      <c r="A88" s="12" t="s">
        <v>47</v>
      </c>
      <c r="B88" s="13">
        <f>D77</f>
        <v>6688549.7299999995</v>
      </c>
    </row>
    <row r="89" spans="1:5" x14ac:dyDescent="0.25">
      <c r="A89" s="8" t="s">
        <v>37</v>
      </c>
      <c r="B89" s="13">
        <f>D80</f>
        <v>516000</v>
      </c>
    </row>
    <row r="90" spans="1:5" ht="15.75" thickBot="1" x14ac:dyDescent="0.3">
      <c r="A90" s="7"/>
      <c r="B90" s="13"/>
    </row>
    <row r="91" spans="1:5" ht="15.75" thickBot="1" x14ac:dyDescent="0.3">
      <c r="A91" s="7" t="s">
        <v>40</v>
      </c>
      <c r="B91" s="13">
        <f>D81</f>
        <v>258128.29</v>
      </c>
    </row>
    <row r="92" spans="1:5" ht="15.75" thickBot="1" x14ac:dyDescent="0.3">
      <c r="A92" s="7" t="s">
        <v>41</v>
      </c>
      <c r="B92" s="13">
        <f>D82</f>
        <v>3385.55</v>
      </c>
    </row>
    <row r="93" spans="1:5" x14ac:dyDescent="0.25">
      <c r="A93" t="s">
        <v>49</v>
      </c>
      <c r="B93" s="13">
        <v>4034000</v>
      </c>
    </row>
    <row r="94" spans="1:5" x14ac:dyDescent="0.25">
      <c r="A94" t="s">
        <v>48</v>
      </c>
      <c r="B94" s="13">
        <v>3000000</v>
      </c>
    </row>
    <row r="95" spans="1:5" x14ac:dyDescent="0.25">
      <c r="A95" s="3" t="s">
        <v>50</v>
      </c>
      <c r="B95" s="14">
        <v>65000000</v>
      </c>
    </row>
  </sheetData>
  <mergeCells count="9">
    <mergeCell ref="A67:A72"/>
    <mergeCell ref="A74:A75"/>
    <mergeCell ref="A78:A79"/>
    <mergeCell ref="A49:A50"/>
    <mergeCell ref="C49:C50"/>
    <mergeCell ref="A51:A53"/>
    <mergeCell ref="A56:A58"/>
    <mergeCell ref="A60:A61"/>
    <mergeCell ref="A63:A65"/>
  </mergeCells>
  <pageMargins left="0.7" right="0.7" top="0.78740157499999996" bottom="0.78740157499999996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Diagramm1</vt:lpstr>
      <vt:lpstr>Diagramm6</vt:lpstr>
    </vt:vector>
  </TitlesOfParts>
  <Company>Bürgerschaftskanzlei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Bellano, Rebecca</dc:creator>
  <cp:lastModifiedBy>Bellano, Rebecca</cp:lastModifiedBy>
  <cp:lastPrinted>2017-04-03T10:48:31Z</cp:lastPrinted>
  <dcterms:created xsi:type="dcterms:W3CDTF">2017-04-03T09:34:49Z</dcterms:created>
  <dcterms:modified xsi:type="dcterms:W3CDTF">2017-04-03T15:31:10Z</dcterms:modified>
</cp:coreProperties>
</file>